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may 17" sheetId="1" r:id="rId1"/>
  </sheets>
  <definedNames>
    <definedName name="_xlnm._FilterDatabase" localSheetId="0" hidden="1">'Diesel June15-may 17'!$V$2:$W$54</definedName>
  </definedNames>
  <calcPr calcId="162913"/>
</workbook>
</file>

<file path=xl/calcChain.xml><?xml version="1.0" encoding="utf-8"?>
<calcChain xmlns="http://schemas.openxmlformats.org/spreadsheetml/2006/main">
  <c r="O44" i="1" l="1"/>
  <c r="P44" i="1"/>
  <c r="Q44" i="1"/>
  <c r="R44" i="1"/>
  <c r="R43" i="1"/>
  <c r="Q43" i="1"/>
  <c r="P43" i="1"/>
  <c r="O43" i="1"/>
  <c r="R42" i="1"/>
  <c r="P42" i="1"/>
  <c r="Q42" i="1"/>
  <c r="O42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T5" i="1"/>
  <c r="S5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<sst xmlns="http://schemas.openxmlformats.org/spreadsheetml/2006/main" count="54" uniqueCount="54">
  <si>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</si>
  <si>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</si>
  <si>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</si>
  <si>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</si>
  <si>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</si>
  <si>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</si>
  <si>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</si>
  <si>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</si>
  <si>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</si>
  <si>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</si>
  <si>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</si>
  <si>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</si>
  <si>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</si>
  <si>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</si>
  <si>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</si>
  <si>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</si>
  <si>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</si>
  <si>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</si>
  <si>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</si>
  <si>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</si>
  <si>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</si>
  <si>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</si>
  <si>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</si>
  <si>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</si>
  <si>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</si>
  <si>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</si>
  <si>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</si>
  <si>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</si>
  <si>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</si>
  <si>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</si>
  <si>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</si>
  <si>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</si>
  <si>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</si>
  <si>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</si>
  <si>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</si>
  <si>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</si>
  <si>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</si>
  <si>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</si>
  <si>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</si>
  <si>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</si>
  <si>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</si>
  <si>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</si>
  <si>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</si>
  <si>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</si>
  <si>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(May 2016-May 2017)</t>
  </si>
  <si>
    <t>April2017-May 2017</t>
  </si>
  <si>
    <t>STATES WITH THE HIGHEST AVERAGE PRICES</t>
  </si>
  <si>
    <t>SOKOTO</t>
  </si>
  <si>
    <t>ADAMAWA</t>
  </si>
  <si>
    <t>NIGER</t>
  </si>
  <si>
    <t>STATES WITH THE LOWEST AVERAGE PRICES</t>
  </si>
  <si>
    <t>DELTA</t>
  </si>
  <si>
    <t>ANAMBRA</t>
  </si>
  <si>
    <t>YOBE AND GOMBE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</si>
</sst>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2" fontId="0" fillId="0" borderId="0" xfId="0" applyNumberFormat="1"/>
    <xf numFmtId="2" fontId="1" fillId="0" borderId="0" xfId="1" applyNumberFormat="1" applyFont="1" applyFill="1" applyBorder="1" applyAlignment="1">
      <alignment horizontal="right" wrapText="1"/>
    </xf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34" workbookViewId="0">
      <pane xSplit="1" topLeftCell="B1" activePane="topRight" state="frozen"/>
      <selection pane="topRight" activeCell="L52" sqref="L52"/>
    </sheetView>
  </sheetViews>
  <sheetFormatPr defaultRowHeight="15" customHeight="1" x14ac:dyDescent="0.25"/>
  <cols>
    <col min="1" max="1" width="46.85546875" customWidth="1"/>
    <col min="2" max="10" width="9.140625" customWidth="1"/>
    <col min="14" max="15" width="9.140625" style="24"/>
    <col min="16" max="18" width="9.140625" style="17"/>
    <col min="19" max="19" width="18.5703125" style="13" customWidth="1"/>
    <col min="20" max="20" width="19.85546875" style="13" customWidth="1"/>
  </cols>
  <sheetData>
    <row r="1" spans="1:23" ht="15" customHeight="1" x14ac:dyDescent="0.3">
      <c r="A1" s="21" t="s">
        <v>42</v>
      </c>
    </row>
    <row r="2" spans="1:23" ht="15" customHeight="1" x14ac:dyDescent="0.3">
      <c r="A2" s="20"/>
    </row>
    <row r="3" spans="1:23" ht="15" customHeight="1" x14ac:dyDescent="0.25">
      <c r="S3" s="14" t="s">
        <v>39</v>
      </c>
      <c r="T3" s="15" t="s">
        <v>40</v>
      </c>
    </row>
    <row r="4" spans="1:23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5">
        <v>42736</v>
      </c>
      <c r="O4" s="30">
        <v>42767</v>
      </c>
      <c r="P4" s="23">
        <v>42795</v>
      </c>
      <c r="Q4" s="23">
        <v>42826</v>
      </c>
      <c r="R4" s="23">
        <v>42856</v>
      </c>
      <c r="S4" s="15" t="s">
        <v>44</v>
      </c>
      <c r="T4" s="15" t="s">
        <v>45</v>
      </c>
    </row>
    <row r="5" spans="1:23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6">
        <v>237.5</v>
      </c>
      <c r="O5" s="31">
        <v>248.07692307692307</v>
      </c>
      <c r="P5" s="22">
        <v>225</v>
      </c>
      <c r="Q5" s="22">
        <v>241.25</v>
      </c>
      <c r="R5" s="22">
        <v>216.15384615384616</v>
      </c>
      <c r="S5" s="18">
        <f>(R5-F5)/F5*100</f>
        <v>52.35513385293121</v>
      </c>
      <c r="T5" s="18">
        <f>(R5-Q5)/Q5*100</f>
        <v>-10.402550817058586</v>
      </c>
      <c r="V5" s="4"/>
      <c r="W5" s="1"/>
    </row>
    <row r="6" spans="1:23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6">
        <v>270</v>
      </c>
      <c r="O6" s="31">
        <v>252</v>
      </c>
      <c r="P6" s="22">
        <v>255</v>
      </c>
      <c r="Q6" s="22">
        <v>248</v>
      </c>
      <c r="R6" s="22">
        <v>208</v>
      </c>
      <c r="S6" s="18">
        <f t="shared" ref="S6:S42" si="0">(R6-F6)/F6*100</f>
        <v>46.249999999999993</v>
      </c>
      <c r="T6" s="18">
        <f t="shared" ref="T6:T42" si="1">(R6-Q6)/Q6*100</f>
        <v>-16.129032258064516</v>
      </c>
      <c r="V6" s="4"/>
      <c r="W6" s="1"/>
    </row>
    <row r="7" spans="1:23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6">
        <v>230.5</v>
      </c>
      <c r="O7" s="31">
        <v>280</v>
      </c>
      <c r="P7" s="22">
        <v>250</v>
      </c>
      <c r="Q7" s="22">
        <v>252.5</v>
      </c>
      <c r="R7" s="22">
        <v>236.66666666666666</v>
      </c>
      <c r="S7" s="18">
        <f t="shared" si="0"/>
        <v>63.218390804597689</v>
      </c>
      <c r="T7" s="18">
        <f t="shared" si="1"/>
        <v>-6.2706270627062741</v>
      </c>
      <c r="V7" s="4"/>
      <c r="W7" s="1"/>
    </row>
    <row r="8" spans="1:23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6">
        <v>247.5</v>
      </c>
      <c r="O8" s="31">
        <v>260</v>
      </c>
      <c r="P8" s="22">
        <v>216.25</v>
      </c>
      <c r="Q8" s="22">
        <v>231.42857142857142</v>
      </c>
      <c r="R8" s="22">
        <v>208.33333333333334</v>
      </c>
      <c r="S8" s="18">
        <f t="shared" si="0"/>
        <v>43.67816091954024</v>
      </c>
      <c r="T8" s="18">
        <f t="shared" si="1"/>
        <v>-9.9794238683127485</v>
      </c>
      <c r="V8" s="4"/>
      <c r="W8" s="1"/>
    </row>
    <row r="9" spans="1:23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6">
        <v>235.45454545454547</v>
      </c>
      <c r="O9" s="31">
        <v>249.54545454545453</v>
      </c>
      <c r="P9" s="22">
        <v>237.27272727272728</v>
      </c>
      <c r="Q9" s="22">
        <v>225.45454545454547</v>
      </c>
      <c r="R9" s="22">
        <v>200.55555555555554</v>
      </c>
      <c r="S9" s="18">
        <f t="shared" si="0"/>
        <v>53.486394557823132</v>
      </c>
      <c r="T9" s="18">
        <f t="shared" si="1"/>
        <v>-11.043906810035853</v>
      </c>
      <c r="V9" s="4"/>
      <c r="W9" s="1"/>
    </row>
    <row r="10" spans="1:23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6">
        <v>232.5</v>
      </c>
      <c r="O10" s="31">
        <v>226</v>
      </c>
      <c r="P10" s="22">
        <v>253</v>
      </c>
      <c r="Q10" s="22">
        <v>228.33333333333334</v>
      </c>
      <c r="R10" s="22">
        <v>211.66666666666666</v>
      </c>
      <c r="S10" s="18">
        <f t="shared" si="0"/>
        <v>56.79012345679012</v>
      </c>
      <c r="T10" s="18">
        <f t="shared" si="1"/>
        <v>-7.2992700729927087</v>
      </c>
      <c r="V10" s="4"/>
      <c r="W10" s="1"/>
    </row>
    <row r="11" spans="1:23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6">
        <v>270</v>
      </c>
      <c r="O11" s="31">
        <v>250</v>
      </c>
      <c r="P11" s="22">
        <v>205.55555555555554</v>
      </c>
      <c r="Q11" s="22">
        <v>208.57142857142858</v>
      </c>
      <c r="R11" s="22">
        <v>210.83333333333334</v>
      </c>
      <c r="S11" s="18">
        <f t="shared" si="0"/>
        <v>40.555555555555564</v>
      </c>
      <c r="T11" s="18">
        <f t="shared" si="1"/>
        <v>1.0844748858447475</v>
      </c>
      <c r="V11" s="4"/>
      <c r="W11" s="1"/>
    </row>
    <row r="12" spans="1:23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6">
        <v>254.16666666666666</v>
      </c>
      <c r="O12" s="31">
        <v>255.71428571428572</v>
      </c>
      <c r="P12" s="22">
        <v>246</v>
      </c>
      <c r="Q12" s="22">
        <v>245.35</v>
      </c>
      <c r="R12" s="22">
        <v>231.42857142857142</v>
      </c>
      <c r="S12" s="18">
        <f t="shared" si="0"/>
        <v>54.285714285714285</v>
      </c>
      <c r="T12" s="18">
        <f t="shared" si="1"/>
        <v>-5.6741098721942436</v>
      </c>
      <c r="V12" s="4"/>
      <c r="W12" s="1"/>
    </row>
    <row r="13" spans="1:23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6">
        <v>230.90909090909099</v>
      </c>
      <c r="O13" s="31">
        <v>271</v>
      </c>
      <c r="P13" s="22">
        <v>224</v>
      </c>
      <c r="Q13" s="22">
        <v>224</v>
      </c>
      <c r="R13" s="22">
        <v>206.25</v>
      </c>
      <c r="S13" s="18">
        <f t="shared" si="0"/>
        <v>25</v>
      </c>
      <c r="T13" s="18">
        <f t="shared" si="1"/>
        <v>-7.9241071428571423</v>
      </c>
      <c r="V13" s="4"/>
      <c r="W13" s="1"/>
    </row>
    <row r="14" spans="1:23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6">
        <v>256.36363636363637</v>
      </c>
      <c r="O14" s="31">
        <v>250</v>
      </c>
      <c r="P14" s="22">
        <v>227.08333333333334</v>
      </c>
      <c r="Q14" s="22">
        <v>232.35294117647058</v>
      </c>
      <c r="R14" s="22">
        <v>222.69230769230768</v>
      </c>
      <c r="S14" s="18">
        <f t="shared" si="0"/>
        <v>18.374648607206741</v>
      </c>
      <c r="T14" s="18">
        <f t="shared" si="1"/>
        <v>-4.1577409931840332</v>
      </c>
      <c r="V14" s="4"/>
      <c r="W14" s="1"/>
    </row>
    <row r="15" spans="1:23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6">
        <v>256.76923076923077</v>
      </c>
      <c r="O15" s="31">
        <v>253.75</v>
      </c>
      <c r="P15" s="22">
        <v>241.36363636363637</v>
      </c>
      <c r="Q15" s="22">
        <v>225.5</v>
      </c>
      <c r="R15" s="22">
        <v>200.83333333333334</v>
      </c>
      <c r="S15" s="18">
        <f t="shared" si="0"/>
        <v>44.74474474474475</v>
      </c>
      <c r="T15" s="18">
        <f t="shared" si="1"/>
        <v>-10.938654841093861</v>
      </c>
      <c r="V15" s="4"/>
      <c r="W15" s="1"/>
    </row>
    <row r="16" spans="1:23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6">
        <v>240.76923076923077</v>
      </c>
      <c r="O16" s="31">
        <v>272.5</v>
      </c>
      <c r="P16" s="22">
        <v>217.5</v>
      </c>
      <c r="Q16" s="22">
        <v>220</v>
      </c>
      <c r="R16" s="22">
        <v>202.5</v>
      </c>
      <c r="S16" s="18">
        <f t="shared" si="0"/>
        <v>39.655172413793103</v>
      </c>
      <c r="T16" s="18">
        <f t="shared" si="1"/>
        <v>-7.9545454545454541</v>
      </c>
      <c r="V16" s="4"/>
      <c r="W16" s="1"/>
    </row>
    <row r="17" spans="1:23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6">
        <v>237.777777777778</v>
      </c>
      <c r="O17" s="31">
        <v>261.25</v>
      </c>
      <c r="P17" s="22">
        <v>248.84615384615384</v>
      </c>
      <c r="Q17" s="22">
        <v>212.72727272727272</v>
      </c>
      <c r="R17" s="22">
        <v>202</v>
      </c>
      <c r="S17" s="18">
        <f t="shared" si="0"/>
        <v>44.285714285714285</v>
      </c>
      <c r="T17" s="18">
        <f t="shared" si="1"/>
        <v>-5.042735042735039</v>
      </c>
      <c r="V17" s="4"/>
      <c r="W17" s="1"/>
    </row>
    <row r="18" spans="1:23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6">
        <v>242.55555555555554</v>
      </c>
      <c r="O18" s="31">
        <v>244.70588235294119</v>
      </c>
      <c r="P18" s="22">
        <v>241.92307692307693</v>
      </c>
      <c r="Q18" s="22">
        <v>238.33333333333334</v>
      </c>
      <c r="R18" s="22">
        <v>208.125</v>
      </c>
      <c r="S18" s="18">
        <f t="shared" si="0"/>
        <v>42.714285714285708</v>
      </c>
      <c r="T18" s="18">
        <f t="shared" si="1"/>
        <v>-12.674825174825177</v>
      </c>
      <c r="V18" s="4"/>
      <c r="W18" s="1"/>
    </row>
    <row r="19" spans="1:23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6">
        <v>230.777777777778</v>
      </c>
      <c r="O19" s="31">
        <v>250.27777777777777</v>
      </c>
      <c r="P19" s="22">
        <v>232.8125</v>
      </c>
      <c r="Q19" s="22">
        <v>221.66666666666666</v>
      </c>
      <c r="R19" s="22">
        <v>209.44444444444446</v>
      </c>
      <c r="S19" s="18">
        <f t="shared" si="0"/>
        <v>53.877551020408163</v>
      </c>
      <c r="T19" s="18">
        <f t="shared" si="1"/>
        <v>-5.5137844611528726</v>
      </c>
      <c r="V19" s="4"/>
      <c r="W19" s="1"/>
    </row>
    <row r="20" spans="1:23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6">
        <v>233.33333333333334</v>
      </c>
      <c r="O20" s="31">
        <v>256.66666666666669</v>
      </c>
      <c r="P20" s="22">
        <v>217.5</v>
      </c>
      <c r="Q20" s="22">
        <v>200</v>
      </c>
      <c r="R20" s="22">
        <v>200</v>
      </c>
      <c r="S20" s="18">
        <f t="shared" si="0"/>
        <v>41.162191071264324</v>
      </c>
      <c r="T20" s="18">
        <f t="shared" si="1"/>
        <v>0</v>
      </c>
      <c r="V20" s="4"/>
      <c r="W20" s="1"/>
    </row>
    <row r="21" spans="1:23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6">
        <v>246.11111111111111</v>
      </c>
      <c r="O21" s="31">
        <v>259.16666666666669</v>
      </c>
      <c r="P21" s="22">
        <v>241.11111111111111</v>
      </c>
      <c r="Q21" s="22">
        <v>225.27777777777777</v>
      </c>
      <c r="R21" s="22">
        <v>210.52631578947367</v>
      </c>
      <c r="S21" s="18">
        <f t="shared" si="0"/>
        <v>52.620356862305009</v>
      </c>
      <c r="T21" s="18">
        <f t="shared" si="1"/>
        <v>-6.548121227853855</v>
      </c>
      <c r="V21" s="4"/>
      <c r="W21" s="1"/>
    </row>
    <row r="22" spans="1:23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6">
        <v>238.5</v>
      </c>
      <c r="O22" s="31">
        <v>243</v>
      </c>
      <c r="P22" s="22">
        <v>226.21428571428572</v>
      </c>
      <c r="Q22" s="22">
        <v>226.81818181818181</v>
      </c>
      <c r="R22" s="22">
        <v>206</v>
      </c>
      <c r="S22" s="18">
        <f t="shared" si="0"/>
        <v>42.446808510638299</v>
      </c>
      <c r="T22" s="18">
        <f t="shared" si="1"/>
        <v>-9.1783567134268527</v>
      </c>
      <c r="V22" s="4"/>
      <c r="W22" s="1"/>
    </row>
    <row r="23" spans="1:23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6">
        <v>236.875</v>
      </c>
      <c r="O23" s="31">
        <v>228.5</v>
      </c>
      <c r="P23" s="22">
        <v>214.09090909090909</v>
      </c>
      <c r="Q23" s="22">
        <v>215</v>
      </c>
      <c r="R23" s="22">
        <v>208.75</v>
      </c>
      <c r="S23" s="18">
        <f t="shared" si="0"/>
        <v>33.244680851063841</v>
      </c>
      <c r="T23" s="18">
        <f t="shared" si="1"/>
        <v>-2.9069767441860463</v>
      </c>
      <c r="V23" s="4"/>
      <c r="W23" s="1"/>
    </row>
    <row r="24" spans="1:23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6">
        <v>231.25</v>
      </c>
      <c r="O24" s="31">
        <v>255</v>
      </c>
      <c r="P24" s="22">
        <v>247.5</v>
      </c>
      <c r="Q24" s="22">
        <v>233.125</v>
      </c>
      <c r="R24" s="22">
        <v>224</v>
      </c>
      <c r="S24" s="18">
        <f t="shared" si="0"/>
        <v>44.383057090239411</v>
      </c>
      <c r="T24" s="18">
        <f t="shared" si="1"/>
        <v>-3.9142091152815013</v>
      </c>
      <c r="V24" s="4"/>
      <c r="W24" s="1"/>
    </row>
    <row r="25" spans="1:23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6">
        <v>252.1875</v>
      </c>
      <c r="O25" s="31">
        <v>237</v>
      </c>
      <c r="P25" s="22">
        <v>236.25</v>
      </c>
      <c r="Q25" s="22">
        <v>230.41666666666666</v>
      </c>
      <c r="R25" s="22">
        <v>226</v>
      </c>
      <c r="S25" s="18">
        <f t="shared" si="0"/>
        <v>61.428571428571431</v>
      </c>
      <c r="T25" s="18">
        <f t="shared" si="1"/>
        <v>-1.9168173598553304</v>
      </c>
      <c r="V25" s="4"/>
      <c r="W25" s="1"/>
    </row>
    <row r="26" spans="1:23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6">
        <v>235.83333333333334</v>
      </c>
      <c r="O26" s="31">
        <v>240.71428571428572</v>
      </c>
      <c r="P26" s="22">
        <v>230</v>
      </c>
      <c r="Q26" s="22">
        <v>223.5</v>
      </c>
      <c r="R26" s="22">
        <v>219.16666666666666</v>
      </c>
      <c r="S26" s="18">
        <f t="shared" si="0"/>
        <v>16.715976331360945</v>
      </c>
      <c r="T26" s="18">
        <f t="shared" si="1"/>
        <v>-1.9388516032811376</v>
      </c>
      <c r="V26" s="4"/>
      <c r="W26" s="1"/>
    </row>
    <row r="27" spans="1:23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6">
        <v>235.38461538461539</v>
      </c>
      <c r="O27" s="31">
        <v>250</v>
      </c>
      <c r="P27" s="22">
        <v>260</v>
      </c>
      <c r="Q27" s="22">
        <v>249</v>
      </c>
      <c r="R27" s="22">
        <v>229.5</v>
      </c>
      <c r="S27" s="18">
        <f t="shared" si="0"/>
        <v>50.491803278688529</v>
      </c>
      <c r="T27" s="18">
        <f t="shared" si="1"/>
        <v>-7.8313253012048198</v>
      </c>
      <c r="V27" s="4"/>
      <c r="W27" s="1"/>
    </row>
    <row r="28" spans="1:23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6">
        <v>238.333333333333</v>
      </c>
      <c r="O28" s="31">
        <v>253.33333333333334</v>
      </c>
      <c r="P28" s="22">
        <v>263.57142857142856</v>
      </c>
      <c r="Q28" s="22">
        <v>220</v>
      </c>
      <c r="R28" s="22">
        <v>219.375</v>
      </c>
      <c r="S28" s="18">
        <f t="shared" si="0"/>
        <v>50.2568493150685</v>
      </c>
      <c r="T28" s="18">
        <f t="shared" si="1"/>
        <v>-0.28409090909090912</v>
      </c>
      <c r="V28" s="4"/>
      <c r="W28" s="1"/>
    </row>
    <row r="29" spans="1:23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6">
        <v>230</v>
      </c>
      <c r="O29" s="31">
        <v>252.1875</v>
      </c>
      <c r="P29" s="22">
        <v>242.61904761904762</v>
      </c>
      <c r="Q29" s="22">
        <v>236.94444444444446</v>
      </c>
      <c r="R29" s="22">
        <v>230</v>
      </c>
      <c r="S29" s="18">
        <f t="shared" si="0"/>
        <v>60.558464223385691</v>
      </c>
      <c r="T29" s="18">
        <f t="shared" si="1"/>
        <v>-2.9308323563892196</v>
      </c>
      <c r="V29" s="4"/>
      <c r="W29" s="1"/>
    </row>
    <row r="30" spans="1:23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6">
        <v>237.777777777778</v>
      </c>
      <c r="O30" s="31">
        <v>251.25</v>
      </c>
      <c r="P30" s="22">
        <v>250.5</v>
      </c>
      <c r="Q30" s="22">
        <v>246.90909090909091</v>
      </c>
      <c r="R30" s="22">
        <v>227.08333333333334</v>
      </c>
      <c r="S30" s="18">
        <f t="shared" si="0"/>
        <v>35.416666666666686</v>
      </c>
      <c r="T30" s="18">
        <f t="shared" si="1"/>
        <v>-8.029577810505641</v>
      </c>
      <c r="V30" s="4"/>
      <c r="W30" s="1"/>
    </row>
    <row r="31" spans="1:23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6">
        <v>233.333333333333</v>
      </c>
      <c r="O31" s="31">
        <v>248.57142857142858</v>
      </c>
      <c r="P31" s="22">
        <v>226.42857142857142</v>
      </c>
      <c r="Q31" s="22">
        <v>237.5</v>
      </c>
      <c r="R31" s="22">
        <v>236.42857142857142</v>
      </c>
      <c r="S31" s="18">
        <f t="shared" si="0"/>
        <v>31.806869089099049</v>
      </c>
      <c r="T31" s="18">
        <f t="shared" si="1"/>
        <v>-0.45112781954887732</v>
      </c>
      <c r="V31" s="4"/>
      <c r="W31" s="1"/>
    </row>
    <row r="32" spans="1:23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6">
        <v>238.333333333333</v>
      </c>
      <c r="O32" s="31">
        <v>245.38461538461539</v>
      </c>
      <c r="P32" s="22">
        <v>238</v>
      </c>
      <c r="Q32" s="22">
        <v>220.38461538461539</v>
      </c>
      <c r="R32" s="22">
        <v>210.5</v>
      </c>
      <c r="S32" s="18">
        <f t="shared" si="0"/>
        <v>58.867924528301884</v>
      </c>
      <c r="T32" s="18">
        <f t="shared" si="1"/>
        <v>-4.4851657940663179</v>
      </c>
      <c r="V32" s="4"/>
      <c r="W32" s="1"/>
    </row>
    <row r="33" spans="1:23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6">
        <v>233</v>
      </c>
      <c r="O33" s="31">
        <v>248.33333333333334</v>
      </c>
      <c r="P33" s="22">
        <v>254.375</v>
      </c>
      <c r="Q33" s="22">
        <v>251.25</v>
      </c>
      <c r="R33" s="22">
        <v>228.46153846153845</v>
      </c>
      <c r="S33" s="18">
        <f t="shared" si="0"/>
        <v>51.96998123827391</v>
      </c>
      <c r="T33" s="18">
        <f t="shared" si="1"/>
        <v>-9.0700344431687743</v>
      </c>
      <c r="V33" s="4"/>
      <c r="W33" s="1"/>
    </row>
    <row r="34" spans="1:23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6">
        <v>255</v>
      </c>
      <c r="O34" s="31">
        <v>220</v>
      </c>
      <c r="P34" s="22">
        <v>242.52941176470588</v>
      </c>
      <c r="Q34" s="22">
        <v>218</v>
      </c>
      <c r="R34" s="22">
        <v>206.42857142857142</v>
      </c>
      <c r="S34" s="18">
        <f t="shared" si="0"/>
        <v>59.815668202764982</v>
      </c>
      <c r="T34" s="18">
        <f t="shared" si="1"/>
        <v>-5.307994757536048</v>
      </c>
      <c r="V34" s="4"/>
      <c r="W34" s="1"/>
    </row>
    <row r="35" spans="1:23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6">
        <v>230</v>
      </c>
      <c r="O35" s="31">
        <v>226.66666666666666</v>
      </c>
      <c r="P35" s="22">
        <v>242.1875</v>
      </c>
      <c r="Q35" s="22">
        <v>230.76190476190476</v>
      </c>
      <c r="R35" s="22">
        <v>207.14285714285714</v>
      </c>
      <c r="S35" s="18">
        <f t="shared" si="0"/>
        <v>47.959183673469383</v>
      </c>
      <c r="T35" s="18">
        <f t="shared" si="1"/>
        <v>-10.235245563351219</v>
      </c>
      <c r="V35" s="4"/>
      <c r="W35" s="1"/>
    </row>
    <row r="36" spans="1:23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6">
        <v>239</v>
      </c>
      <c r="O36" s="31">
        <v>245</v>
      </c>
      <c r="P36" s="22">
        <v>209.16666666666666</v>
      </c>
      <c r="Q36" s="22">
        <v>228.75</v>
      </c>
      <c r="R36" s="22">
        <v>223.125</v>
      </c>
      <c r="S36" s="18">
        <f t="shared" si="0"/>
        <v>48.75</v>
      </c>
      <c r="T36" s="18">
        <f t="shared" si="1"/>
        <v>-2.459016393442623</v>
      </c>
      <c r="V36" s="4"/>
      <c r="W36" s="1"/>
    </row>
    <row r="37" spans="1:23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6">
        <v>241.70588235294119</v>
      </c>
      <c r="O37" s="31">
        <v>250</v>
      </c>
      <c r="P37" s="22">
        <v>212.14285714285714</v>
      </c>
      <c r="Q37" s="22">
        <v>210</v>
      </c>
      <c r="R37" s="22">
        <v>210.71428571428572</v>
      </c>
      <c r="S37" s="18">
        <f t="shared" si="0"/>
        <v>31.696428571428577</v>
      </c>
      <c r="T37" s="18">
        <f t="shared" si="1"/>
        <v>0.34013605442177253</v>
      </c>
      <c r="V37" s="4"/>
      <c r="W37" s="1"/>
    </row>
    <row r="38" spans="1:23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6">
        <v>239.16666666666666</v>
      </c>
      <c r="O38" s="31">
        <v>248.33333333333334</v>
      </c>
      <c r="P38" s="22">
        <v>248.33333333333334</v>
      </c>
      <c r="Q38" s="22">
        <v>250</v>
      </c>
      <c r="R38" s="22">
        <v>255.71428571428572</v>
      </c>
      <c r="S38" s="18">
        <f t="shared" si="0"/>
        <v>78.405315614617933</v>
      </c>
      <c r="T38" s="18">
        <f t="shared" si="1"/>
        <v>2.2857142857142887</v>
      </c>
      <c r="V38" s="4"/>
      <c r="W38" s="1"/>
    </row>
    <row r="39" spans="1:23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6">
        <v>230</v>
      </c>
      <c r="O39" s="31">
        <v>255.18333333333331</v>
      </c>
      <c r="P39" s="22">
        <v>216.66666666666666</v>
      </c>
      <c r="Q39" s="22">
        <v>234.28571428571428</v>
      </c>
      <c r="R39" s="22">
        <v>218.57142857142858</v>
      </c>
      <c r="S39" s="18">
        <f t="shared" si="0"/>
        <v>50.738916256157637</v>
      </c>
      <c r="T39" s="18">
        <f t="shared" si="1"/>
        <v>-6.7073170731707235</v>
      </c>
      <c r="V39" s="4"/>
      <c r="W39" s="1"/>
    </row>
    <row r="40" spans="1:23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6">
        <v>236.875</v>
      </c>
      <c r="O40" s="31">
        <v>250</v>
      </c>
      <c r="P40" s="22">
        <v>220</v>
      </c>
      <c r="Q40" s="22">
        <v>210</v>
      </c>
      <c r="R40" s="22">
        <v>200</v>
      </c>
      <c r="S40" s="18">
        <f t="shared" si="0"/>
        <v>29.032258064516132</v>
      </c>
      <c r="T40" s="18">
        <f t="shared" si="1"/>
        <v>-4.7619047619047619</v>
      </c>
      <c r="V40" s="4"/>
      <c r="W40" s="1"/>
    </row>
    <row r="41" spans="1:23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6">
        <v>233.75</v>
      </c>
      <c r="O41" s="31">
        <v>237.85714285714286</v>
      </c>
      <c r="P41" s="22">
        <v>217.69230769230768</v>
      </c>
      <c r="Q41" s="22">
        <v>228.75</v>
      </c>
      <c r="R41" s="22">
        <v>230</v>
      </c>
      <c r="S41" s="18">
        <f t="shared" si="0"/>
        <v>53.97489539748954</v>
      </c>
      <c r="T41" s="18">
        <f t="shared" si="1"/>
        <v>0.54644808743169404</v>
      </c>
      <c r="V41" s="4"/>
      <c r="W41" s="1"/>
    </row>
    <row r="42" spans="1:23" ht="15" customHeight="1" x14ac:dyDescent="0.25">
      <c r="A42" s="6" t="s">
        <v>43</v>
      </c>
      <c r="B42" s="7">
        <f t="shared" ref="B42:K42" si="2">AVERAGE(B5:B41)</f>
        <v>160.28619352285469</v>
      </c>
      <c r="C42" s="7">
        <f t="shared" si="2"/>
        <v>147.78473981415158</v>
      </c>
      <c r="D42" s="7">
        <f t="shared" si="2"/>
        <v>146.19486238278577</v>
      </c>
      <c r="E42" s="7">
        <f t="shared" si="2"/>
        <v>152.15382040327603</v>
      </c>
      <c r="F42" s="7">
        <f t="shared" si="2"/>
        <v>148.80902254721698</v>
      </c>
      <c r="G42" s="7">
        <f t="shared" si="2"/>
        <v>183.41165699039806</v>
      </c>
      <c r="H42" s="7">
        <f t="shared" si="2"/>
        <v>206.5473459370518</v>
      </c>
      <c r="I42" s="7">
        <f t="shared" si="2"/>
        <v>196.52752555391874</v>
      </c>
      <c r="J42" s="7">
        <f t="shared" si="2"/>
        <v>192.69433526012472</v>
      </c>
      <c r="K42" s="7">
        <f t="shared" si="2"/>
        <v>187.25467150315657</v>
      </c>
      <c r="L42" s="7">
        <f t="shared" ref="L42:M42" si="3">AVERAGE(L5:L41)</f>
        <v>195.67136510812983</v>
      </c>
      <c r="M42" s="7">
        <f t="shared" si="3"/>
        <v>196.25220329949434</v>
      </c>
      <c r="N42" s="27">
        <f t="shared" ref="N42:R42" si="4">AVERAGE(N5:N41)</f>
        <v>240.52145221630516</v>
      </c>
      <c r="O42" s="27">
        <f t="shared" si="4"/>
        <v>249.37753052238341</v>
      </c>
      <c r="P42" s="22">
        <f t="shared" si="4"/>
        <v>234.55367784044259</v>
      </c>
      <c r="Q42" s="22">
        <f t="shared" si="4"/>
        <v>229.24706726324371</v>
      </c>
      <c r="R42" s="22">
        <f t="shared" si="4"/>
        <v>216.29651115835321</v>
      </c>
      <c r="S42" s="18">
        <f t="shared" si="0"/>
        <v>45.351745113252463</v>
      </c>
      <c r="T42" s="18">
        <f t="shared" si="1"/>
        <v>-5.6491698059628437</v>
      </c>
    </row>
    <row r="43" spans="1:23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R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7">
        <f t="shared" si="13"/>
        <v>22.557325814708392</v>
      </c>
      <c r="O43" s="27">
        <f t="shared" si="13"/>
        <v>3.6820326105938364</v>
      </c>
      <c r="P43" s="22">
        <f t="shared" si="13"/>
        <v>-5.9443417580118592</v>
      </c>
      <c r="Q43" s="22">
        <f t="shared" si="13"/>
        <v>-2.2624290635974376</v>
      </c>
      <c r="R43" s="22">
        <f t="shared" si="13"/>
        <v>-5.6491698059628419</v>
      </c>
      <c r="S43" s="18"/>
      <c r="T43" s="18"/>
    </row>
    <row r="44" spans="1:23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7">
        <f t="shared" ref="N44:O44" si="14">N42/B42*100-100</f>
        <v>50.057498359651305</v>
      </c>
      <c r="O44" s="27">
        <f t="shared" ref="O44" si="15">O42/C42*100-100</f>
        <v>68.743762607689405</v>
      </c>
      <c r="P44" s="22">
        <f t="shared" ref="P44" si="16">P42/D42*100-100</f>
        <v>60.439070168077905</v>
      </c>
      <c r="Q44" s="22">
        <f t="shared" ref="Q44" si="17">Q42/E42*100-100</f>
        <v>50.66796657200976</v>
      </c>
      <c r="R44" s="22">
        <f t="shared" ref="R44" si="18">R42/F42*100-100</f>
        <v>45.351745113252463</v>
      </c>
      <c r="S44" s="18"/>
      <c r="T44" s="18"/>
    </row>
    <row r="46" spans="1:23" s="16" customFormat="1" ht="15" customHeight="1" x14ac:dyDescent="0.25">
      <c r="A46" s="32"/>
      <c r="B46"/>
      <c r="C46"/>
      <c r="O46" s="24"/>
      <c r="P46" s="17"/>
      <c r="Q46" s="17"/>
      <c r="R46" s="17"/>
      <c r="S46" s="19"/>
      <c r="T46" s="19"/>
    </row>
    <row r="47" spans="1:23" ht="15" customHeight="1" x14ac:dyDescent="0.25">
      <c r="A47" s="32" t="s">
        <v>46</v>
      </c>
    </row>
    <row r="48" spans="1:23" ht="15" customHeight="1" x14ac:dyDescent="0.25">
      <c r="A48" t="s">
        <v>47</v>
      </c>
      <c r="B48" s="28">
        <v>255.71</v>
      </c>
    </row>
    <row r="49" spans="1:20" ht="15" customHeight="1" x14ac:dyDescent="0.25">
      <c r="A49" t="s">
        <v>48</v>
      </c>
      <c r="B49" s="1">
        <v>236.67</v>
      </c>
    </row>
    <row r="50" spans="1:20" ht="15" customHeight="1" x14ac:dyDescent="0.25">
      <c r="A50" t="s">
        <v>49</v>
      </c>
      <c r="B50" s="1">
        <v>236.43</v>
      </c>
    </row>
    <row r="51" spans="1:20" s="16" customFormat="1" ht="15" customHeight="1" x14ac:dyDescent="0.25">
      <c r="A51"/>
      <c r="B51"/>
      <c r="C51"/>
      <c r="N51" s="24"/>
      <c r="O51" s="24"/>
      <c r="P51" s="17"/>
      <c r="Q51" s="17"/>
      <c r="R51" s="17"/>
      <c r="S51" s="19"/>
      <c r="T51" s="19"/>
    </row>
    <row r="52" spans="1:20" ht="15" customHeight="1" x14ac:dyDescent="0.25">
      <c r="A52" s="32" t="s">
        <v>50</v>
      </c>
    </row>
    <row r="53" spans="1:20" ht="15" customHeight="1" x14ac:dyDescent="0.25">
      <c r="A53" s="12" t="s">
        <v>51</v>
      </c>
      <c r="B53" s="29">
        <v>200.83</v>
      </c>
    </row>
    <row r="54" spans="1:20" ht="15" customHeight="1" x14ac:dyDescent="0.25">
      <c r="A54" s="12" t="s">
        <v>52</v>
      </c>
      <c r="B54" s="29">
        <v>200.56</v>
      </c>
    </row>
    <row r="55" spans="1:20" ht="15" customHeight="1" x14ac:dyDescent="0.25">
      <c r="A55" s="12" t="s">
        <v>53</v>
      </c>
      <c r="B55" s="1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June15-may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2017-06-10T16:19:18Z</dcterms:modified>
</cp:coreProperties>
</file>